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zegels\Documents\"/>
    </mc:Choice>
  </mc:AlternateContent>
  <xr:revisionPtr revIDLastSave="0" documentId="8_{EA4948FE-E39A-46A9-A612-0298C426A1FD}" xr6:coauthVersionLast="47" xr6:coauthVersionMax="47" xr10:uidLastSave="{00000000-0000-0000-0000-000000000000}"/>
  <bookViews>
    <workbookView xWindow="1140" yWindow="1140" windowWidth="14400" windowHeight="7360" xr2:uid="{00000000-000D-0000-FFFF-FFFF00000000}"/>
  </bookViews>
  <sheets>
    <sheet name="Excel invulblad" sheetId="2" r:id="rId1"/>
  </sheets>
  <definedNames>
    <definedName name="_xlnm.Print_Area" localSheetId="0">'Excel invulblad'!$A$1:$M$28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F45" i="2"/>
  <c r="G45" i="2" s="1"/>
  <c r="F46" i="2"/>
  <c r="G46" i="2" s="1"/>
  <c r="E45" i="2"/>
  <c r="E46" i="2"/>
  <c r="E44" i="2" l="1"/>
  <c r="F43" i="2" l="1"/>
  <c r="G43" i="2" s="1"/>
  <c r="C25" i="2" l="1"/>
  <c r="F44" i="2"/>
  <c r="G44" i="2" s="1"/>
</calcChain>
</file>

<file path=xl/sharedStrings.xml><?xml version="1.0" encoding="utf-8"?>
<sst xmlns="http://schemas.openxmlformats.org/spreadsheetml/2006/main" count="41" uniqueCount="35">
  <si>
    <t>Inkomen</t>
  </si>
  <si>
    <t>Huur</t>
  </si>
  <si>
    <t>Huishoudgrootte</t>
  </si>
  <si>
    <t>Thuiswonende kinderen dienen ook meegeteld te worden</t>
  </si>
  <si>
    <t>Ja, ik woon in een gereguleerde zelfstandige woning</t>
  </si>
  <si>
    <t>Nee, ik woon in een geliberaliseerde of onzelfstandige woning</t>
  </si>
  <si>
    <t>Antwoorden:</t>
  </si>
  <si>
    <t>4. Wat is het verzamelinkomen van uw huishouden?</t>
  </si>
  <si>
    <t xml:space="preserve">Vul de huur in </t>
  </si>
  <si>
    <t>Maak gebruik van het keuzemenu</t>
  </si>
  <si>
    <t>Invulschema</t>
  </si>
  <si>
    <t>Vul het verzamelinkomen in</t>
  </si>
  <si>
    <t>Formuleblok: niet wijzigen</t>
  </si>
  <si>
    <t xml:space="preserve">1. Woont u in een zelfstandige woning en heeft u een gereguleerd huurcontract? </t>
  </si>
  <si>
    <t xml:space="preserve">3. Uit hoeveel personen bestaat uw huishouden en heeft u recht op een AOW-uitkering? </t>
  </si>
  <si>
    <t>1 persoon, niet AOW-gerechtigd</t>
  </si>
  <si>
    <t>1 persoon, AOW-gerechtigd</t>
  </si>
  <si>
    <t>Eenpersoonshuishouden, niet AOW-gerechtigd</t>
  </si>
  <si>
    <t>Eenpersoonshuishouden, AOW-gerechtigd</t>
  </si>
  <si>
    <t>Meerpersoonshuishouden, niet AOW-gerechtigd</t>
  </si>
  <si>
    <t>Meerpersoonshuishouden, AOW-gerechtigd</t>
  </si>
  <si>
    <t>2. Wat is de huidige kale huur of de voorgestelde kale huur per 1 juli 2023? Vul het hoogste bedrag van die twee in.</t>
  </si>
  <si>
    <r>
      <t xml:space="preserve">Dit is de optelsom van de bruto-inkomens van alle bewoners, </t>
    </r>
    <r>
      <rPr>
        <b/>
        <sz val="10.1"/>
        <color theme="1" tint="0.249977111117893"/>
        <rFont val="Arial"/>
        <family val="2"/>
      </rPr>
      <t>met uitzondering van thuiswonende kinderen onder 27 jaar</t>
    </r>
  </si>
  <si>
    <t>2 of meer personen, niet AOW-gerechtigd</t>
  </si>
  <si>
    <t>2 of meer personen, AOW-gerechtigd</t>
  </si>
  <si>
    <t>Resultaat: Komt u mogelijk in aanmerking voor huurverlaging?</t>
  </si>
  <si>
    <t>Nee, u huurt een geliberaliseerde of onzelfstandige woning. Vandaar dat u niet in aanmerking komt voor een huurverlaging</t>
  </si>
  <si>
    <r>
      <t xml:space="preserve">Met onderstaand schema kunt u door de </t>
    </r>
    <r>
      <rPr>
        <b/>
        <sz val="11"/>
        <color theme="9" tint="-0.499984740745262"/>
        <rFont val="Arial"/>
        <family val="2"/>
      </rPr>
      <t>vier oranje velden</t>
    </r>
    <r>
      <rPr>
        <sz val="11"/>
        <rFont val="Arial"/>
        <family val="2"/>
      </rPr>
      <t xml:space="preserve"> in te vullen snel zien of u </t>
    </r>
    <r>
      <rPr>
        <sz val="11"/>
        <color theme="8" tint="-0.499984740745262"/>
        <rFont val="Arial"/>
        <family val="2"/>
      </rPr>
      <t>mogelijk</t>
    </r>
    <r>
      <rPr>
        <sz val="11"/>
        <rFont val="Arial"/>
        <family val="2"/>
      </rPr>
      <t xml:space="preserve"> in aanmerking komt voor een</t>
    </r>
    <r>
      <rPr>
        <b/>
        <sz val="11"/>
        <color theme="8" tint="-0.499984740745262"/>
        <rFont val="Arial"/>
        <family val="2"/>
      </rPr>
      <t xml:space="preserve"> huurverlaging</t>
    </r>
  </si>
  <si>
    <t>* Bron: https://aedes.nl/huurbeleid-en-betaalbaarheid/eenmalige-huurverlaging-2023</t>
  </si>
  <si>
    <t>Grenzen 120% sociaal minimum 2023</t>
  </si>
  <si>
    <t>HUURVERLAGING 2024</t>
  </si>
  <si>
    <r>
      <t xml:space="preserve">Dit is aangegeven in onze brief aan u met onderwerp ‘voorstel tot huuraanpassing per 1 juli </t>
    </r>
    <r>
      <rPr>
        <b/>
        <sz val="11"/>
        <rFont val="Arial"/>
        <family val="2"/>
      </rPr>
      <t>2024</t>
    </r>
    <r>
      <rPr>
        <b/>
        <sz val="11"/>
        <color theme="1" tint="0.249977111117893"/>
        <rFont val="Arial"/>
        <family val="2"/>
      </rPr>
      <t>’</t>
    </r>
  </si>
  <si>
    <t>Dit is in de eerste rij van de tabel genoemd zoals opgenomen in onze brief aan u met onderwerp ‘voorstel tot huuraanpassing 1 juli 2024’. Dit is de kale huur exclusief eventuele servicekosten en andere bijkomende kosten zoals verzekeringen</t>
  </si>
  <si>
    <t xml:space="preserve">* Versie april 2024 - Dit invulmodel is zorgvuldig samengesteld door Wonen Zuid. Er kunnen geen rechten aan worden ontleend. Bij specifieke gevallen kan een uitzondering van toepassing zijn. </t>
  </si>
  <si>
    <t>Recht op huurverlaging naar €577,91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</si>
</sst>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6"/>
      <color theme="0"/>
      <name val="Arial"/>
      <family val="2"/>
    </font>
    <font>
      <i/>
      <sz val="11"/>
      <color theme="0" tint="-0.499984740745262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 tint="0.249977111117893"/>
      <name val="Arial"/>
      <family val="2"/>
    </font>
    <font>
      <b/>
      <sz val="10.5"/>
      <color theme="9" tint="-0.499984740745262"/>
      <name val="Arial"/>
      <family val="2"/>
    </font>
    <font>
      <sz val="18"/>
      <color rgb="FFFF0000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1"/>
      <color theme="8" tint="-0.499984740745262"/>
      <name val="Arial"/>
      <family val="2"/>
    </font>
    <font>
      <b/>
      <sz val="11"/>
      <color theme="9" tint="-0.499984740745262"/>
      <name val="Arial"/>
      <family val="2"/>
    </font>
    <font>
      <sz val="11"/>
      <color theme="8" tint="-0.499984740745262"/>
      <name val="Arial"/>
      <family val="2"/>
    </font>
    <font>
      <b/>
      <sz val="10.1"/>
      <color theme="1" tint="0.249977111117893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  <font>
      <sz val="10.5"/>
      <color rgb="FFFF0000"/>
      <name val="Arial"/>
      <family val="2"/>
    </font>
    <font>
      <i/>
      <sz val="10.5"/>
      <color rgb="FFFF0000"/>
      <name val="Arial"/>
      <family val="2"/>
    </font>
    <font>
      <b/>
      <sz val="10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gradientFill degree="180">
        <stop position="0">
          <color theme="9" tint="-0.49803155613879818"/>
        </stop>
        <stop position="1">
          <color theme="9"/>
        </stop>
      </gradientFill>
    </fill>
    <fill>
      <gradientFill degree="180">
        <stop position="0">
          <color theme="8"/>
        </stop>
        <stop position="1">
          <color theme="8" tint="-0.49803155613879818"/>
        </stop>
      </gradient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3" fillId="4" borderId="0" xfId="0" applyFont="1" applyFill="1"/>
    <xf numFmtId="0" fontId="5" fillId="4" borderId="0" xfId="0" applyFont="1" applyFill="1"/>
    <xf numFmtId="0" fontId="14" fillId="4" borderId="0" xfId="0" applyFont="1" applyFill="1"/>
    <xf numFmtId="0" fontId="15" fillId="0" borderId="0" xfId="0" applyFont="1"/>
    <xf numFmtId="0" fontId="18" fillId="0" borderId="0" xfId="0" applyFont="1"/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21" fillId="4" borderId="0" xfId="0" applyFont="1" applyFill="1"/>
    <xf numFmtId="0" fontId="21" fillId="0" borderId="0" xfId="0" applyFont="1"/>
    <xf numFmtId="49" fontId="5" fillId="4" borderId="0" xfId="0" applyNumberFormat="1" applyFont="1" applyFill="1"/>
    <xf numFmtId="0" fontId="7" fillId="3" borderId="0" xfId="0" applyFont="1" applyFill="1" applyAlignment="1">
      <alignment horizontal="center" vertical="center" wrapText="1"/>
    </xf>
    <xf numFmtId="164" fontId="7" fillId="3" borderId="0" xfId="1" applyNumberFormat="1" applyFont="1" applyFill="1" applyAlignment="1" applyProtection="1">
      <alignment horizontal="center" vertical="center"/>
    </xf>
    <xf numFmtId="165" fontId="7" fillId="3" borderId="0" xfId="1" applyNumberFormat="1" applyFont="1" applyFill="1" applyAlignment="1" applyProtection="1">
      <alignment horizontal="center" vertical="center"/>
    </xf>
    <xf numFmtId="0" fontId="24" fillId="0" borderId="0" xfId="0" applyFont="1"/>
    <xf numFmtId="0" fontId="24" fillId="4" borderId="0" xfId="0" applyFont="1" applyFill="1"/>
    <xf numFmtId="15" fontId="25" fillId="0" borderId="0" xfId="0" applyNumberFormat="1" applyFont="1"/>
    <xf numFmtId="0" fontId="26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166" fontId="24" fillId="0" borderId="0" xfId="2" applyNumberFormat="1" applyFont="1"/>
    <xf numFmtId="0" fontId="2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/>
    </xf>
    <xf numFmtId="0" fontId="6" fillId="6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118469</xdr:colOff>
      <xdr:row>8</xdr:row>
      <xdr:rowOff>82178</xdr:rowOff>
    </xdr:from>
    <xdr:to>
      <xdr:col>2</xdr:col>
      <xdr:colOff>565776</xdr:colOff>
      <xdr:row>8</xdr:row>
      <xdr:rowOff>668238</xdr:rowOff>
    </xdr:to>
    <xdr:pic>
      <xdr:nvPicPr>
        <xdr:cNvPr id="16" name="Afbeelding 15" descr="Afbeeldingsresultaat voor logo huisje">
          <a:extLst>
            <a:ext uri="{FF2B5EF4-FFF2-40B4-BE49-F238E27FC236}">
              <a16:creationId xmlns:a16="http://schemas.microsoft.com/office/drawing/2014/main" id="{DE74A137-DB26-4ADF-8CFD-AFE410F675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00" r="13500"/>
        <a:stretch/>
      </xdr:blipFill>
      <xdr:spPr bwMode="auto">
        <a:xfrm>
          <a:off x="315181" y="1717993"/>
          <a:ext cx="581899" cy="586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328702</xdr:colOff>
      <xdr:row>15</xdr:row>
      <xdr:rowOff>56373</xdr:rowOff>
    </xdr:from>
    <xdr:to>
      <xdr:col>2</xdr:col>
      <xdr:colOff>511207</xdr:colOff>
      <xdr:row>15</xdr:row>
      <xdr:rowOff>477352</xdr:rowOff>
    </xdr:to>
    <xdr:pic>
      <xdr:nvPicPr>
        <xdr:cNvPr id="17" name="Picture 8" descr="Afbeeldingsresultaat voor Person symbol">
          <a:extLst>
            <a:ext uri="{FF2B5EF4-FFF2-40B4-BE49-F238E27FC236}">
              <a16:creationId xmlns:a16="http://schemas.microsoft.com/office/drawing/2014/main" id="{576E4120-3635-4B85-9BFF-CC206735AB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22" r="26966"/>
        <a:stretch/>
      </xdr:blipFill>
      <xdr:spPr bwMode="auto">
        <a:xfrm>
          <a:off x="675066" y="5298009"/>
          <a:ext cx="190125" cy="42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59932</xdr:colOff>
      <xdr:row>15</xdr:row>
      <xdr:rowOff>71227</xdr:rowOff>
    </xdr:from>
    <xdr:to>
      <xdr:col>2</xdr:col>
      <xdr:colOff>231589</xdr:colOff>
      <xdr:row>15</xdr:row>
      <xdr:rowOff>436337</xdr:rowOff>
    </xdr:to>
    <xdr:pic>
      <xdr:nvPicPr>
        <xdr:cNvPr id="18" name="Picture 8" descr="Afbeeldingsresultaat voor Person symbol">
          <a:extLst>
            <a:ext uri="{FF2B5EF4-FFF2-40B4-BE49-F238E27FC236}">
              <a16:creationId xmlns:a16="http://schemas.microsoft.com/office/drawing/2014/main" id="{3AD2EB0F-E211-4AFB-8A8C-F4857D02FD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22" r="26966"/>
        <a:stretch/>
      </xdr:blipFill>
      <xdr:spPr bwMode="auto">
        <a:xfrm>
          <a:off x="406296" y="5312863"/>
          <a:ext cx="171657" cy="38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205101</xdr:colOff>
      <xdr:row>15</xdr:row>
      <xdr:rowOff>254003</xdr:rowOff>
    </xdr:from>
    <xdr:to>
      <xdr:col>2</xdr:col>
      <xdr:colOff>322092</xdr:colOff>
      <xdr:row>16</xdr:row>
      <xdr:rowOff>36890</xdr:rowOff>
    </xdr:to>
    <xdr:pic>
      <xdr:nvPicPr>
        <xdr:cNvPr id="19" name="Picture 8" descr="Afbeeldingsresultaat voor Person symbol">
          <a:extLst>
            <a:ext uri="{FF2B5EF4-FFF2-40B4-BE49-F238E27FC236}">
              <a16:creationId xmlns:a16="http://schemas.microsoft.com/office/drawing/2014/main" id="{9C3E3904-5F48-4DE4-9D4D-347EDBDD0F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22" r="26966"/>
        <a:stretch/>
      </xdr:blipFill>
      <xdr:spPr bwMode="auto">
        <a:xfrm>
          <a:off x="551465" y="5495639"/>
          <a:ext cx="132231" cy="302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121620</xdr:colOff>
      <xdr:row>12</xdr:row>
      <xdr:rowOff>44077</xdr:rowOff>
    </xdr:from>
    <xdr:to>
      <xdr:col>2</xdr:col>
      <xdr:colOff>550310</xdr:colOff>
      <xdr:row>13</xdr:row>
      <xdr:rowOff>396961</xdr:rowOff>
    </xdr:to>
    <xdr:pic>
      <xdr:nvPicPr>
        <xdr:cNvPr id="20" name="Afbeelding 19" descr="Afbeeldingsresultaat voor euro pictogram">
          <a:extLst>
            <a:ext uri="{FF2B5EF4-FFF2-40B4-BE49-F238E27FC236}">
              <a16:creationId xmlns:a16="http://schemas.microsoft.com/office/drawing/2014/main" id="{80AC6A63-9459-4024-B7FD-799464301D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42" t="10397" r="4877" b="9201"/>
        <a:stretch/>
      </xdr:blipFill>
      <xdr:spPr bwMode="auto">
        <a:xfrm>
          <a:off x="327360" y="3305437"/>
          <a:ext cx="560135" cy="528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136980</xdr:colOff>
      <xdr:row>18</xdr:row>
      <xdr:rowOff>191736</xdr:rowOff>
    </xdr:from>
    <xdr:to>
      <xdr:col>2</xdr:col>
      <xdr:colOff>549275</xdr:colOff>
      <xdr:row>21</xdr:row>
      <xdr:rowOff>97399</xdr:rowOff>
    </xdr:to>
    <xdr:pic>
      <xdr:nvPicPr>
        <xdr:cNvPr id="21" name="Afbeelding 20" descr="Afbeeldingsresultaat voor pictogram zak geld">
          <a:extLst>
            <a:ext uri="{FF2B5EF4-FFF2-40B4-BE49-F238E27FC236}">
              <a16:creationId xmlns:a16="http://schemas.microsoft.com/office/drawing/2014/main" id="{2BC65B1B-9977-4554-89B1-5345F258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98" y="6934281"/>
          <a:ext cx="541316" cy="540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390980</xdr:colOff>
      <xdr:row>18</xdr:row>
      <xdr:rowOff>72747</xdr:rowOff>
    </xdr:from>
    <xdr:to>
      <xdr:col>2</xdr:col>
      <xdr:colOff>581235</xdr:colOff>
      <xdr:row>19</xdr:row>
      <xdr:rowOff>57573</xdr:rowOff>
    </xdr:to>
    <xdr:pic>
      <xdr:nvPicPr>
        <xdr:cNvPr id="22" name="Afbeelding 21" descr="Afbeeldingsresultaat voor pictogram zak geld">
          <a:extLst>
            <a:ext uri="{FF2B5EF4-FFF2-40B4-BE49-F238E27FC236}">
              <a16:creationId xmlns:a16="http://schemas.microsoft.com/office/drawing/2014/main" id="{C2F9D9BC-C977-48BF-A033-2A023553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4" y="6815292"/>
          <a:ext cx="222381" cy="215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1255440</xdr:colOff>
      <xdr:row>1</xdr:row>
      <xdr:rowOff>0</xdr:rowOff>
    </xdr:from>
    <xdr:to>
      <xdr:col>11</xdr:col>
      <xdr:colOff>1</xdr:colOff>
      <xdr:row>2</xdr:row>
      <xdr:rowOff>136930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6A5A004-0192-4065-ACA4-75434881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820" y="175260"/>
          <a:ext cx="710520" cy="44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8" tint="-0.499984740745262"/>
    <pageSetUpPr fitToPage="1"/>
  </sheetPr>
  <dimension ref="A1:BK427"/>
  <sheetViews>
    <sheetView showGridLines="0" tabSelected="1" zoomScale="92" zoomScaleNormal="145" zoomScaleSheetLayoutView="55" zoomScalePageLayoutView="85" workbookViewId="0">
      <selection activeCell="G32" sqref="G32"/>
    </sheetView>
  </sheetViews>
  <sheetFormatPr defaultColWidth="8.7265625" defaultRowHeight="13.5" x14ac:dyDescent="0.3"/>
  <cols>
    <col min="1" max="1" width="3" style="1" customWidth="1"/>
    <col min="2" max="2" width="2" style="1" customWidth="1"/>
    <col min="3" max="3" width="21.7265625" style="1" customWidth="1"/>
    <col min="4" max="4" width="26.54296875" style="1" customWidth="1"/>
    <col min="5" max="6" width="9.54296875" style="1" bestFit="1" customWidth="1"/>
    <col min="7" max="7" width="48.26953125" style="1" customWidth="1"/>
    <col min="8" max="8" width="4.1796875" style="1" customWidth="1"/>
    <col min="9" max="9" width="8.7265625" style="1"/>
    <col min="10" max="10" width="32.453125" style="1" customWidth="1"/>
    <col min="11" max="11" width="28.7265625" style="1" bestFit="1" customWidth="1"/>
    <col min="12" max="12" width="2.26953125" style="1" customWidth="1"/>
    <col min="13" max="13" width="5.7265625" style="1" customWidth="1"/>
    <col min="14" max="17" width="8.7265625" style="1"/>
    <col min="18" max="18" width="27.7265625" style="1" customWidth="1"/>
    <col min="19" max="19" width="8.7265625" style="1"/>
    <col min="20" max="20" width="14.26953125" style="1" customWidth="1"/>
    <col min="21" max="16384" width="8.7265625" style="1"/>
  </cols>
  <sheetData>
    <row r="1" spans="1:63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ht="25" x14ac:dyDescent="0.5">
      <c r="A2" s="11"/>
      <c r="B2" s="2"/>
      <c r="C2" s="14" t="s">
        <v>30</v>
      </c>
      <c r="E2" s="4"/>
      <c r="F2" s="4"/>
      <c r="G2" s="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ht="14" x14ac:dyDescent="0.3">
      <c r="A3" s="11"/>
      <c r="C3" s="4"/>
      <c r="D3" s="4"/>
      <c r="E3" s="4"/>
      <c r="F3" s="4"/>
      <c r="G3" s="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8" x14ac:dyDescent="0.4">
      <c r="A4" s="11"/>
      <c r="B4" s="33"/>
      <c r="C4" s="37" t="s">
        <v>10</v>
      </c>
      <c r="D4" s="37"/>
      <c r="E4" s="37"/>
      <c r="F4" s="37"/>
      <c r="G4" s="37"/>
      <c r="H4" s="37"/>
      <c r="I4" s="37"/>
      <c r="J4" s="37"/>
      <c r="K4" s="3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4.65" customHeight="1" x14ac:dyDescent="0.4">
      <c r="A5" s="11"/>
      <c r="B5" s="33"/>
      <c r="C5" s="5"/>
      <c r="D5" s="6"/>
      <c r="E5" s="6"/>
      <c r="F5" s="6"/>
      <c r="G5" s="3"/>
      <c r="H5" s="3"/>
      <c r="I5" s="3"/>
      <c r="J5" s="3"/>
      <c r="K5" s="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14.65" customHeight="1" x14ac:dyDescent="0.3">
      <c r="A6" s="11"/>
      <c r="B6" s="33"/>
      <c r="C6" s="39" t="s">
        <v>27</v>
      </c>
      <c r="D6" s="39"/>
      <c r="E6" s="39"/>
      <c r="F6" s="39"/>
      <c r="G6" s="39"/>
      <c r="H6" s="39"/>
      <c r="I6" s="39"/>
      <c r="J6" s="39"/>
      <c r="K6" s="3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14.65" customHeight="1" x14ac:dyDescent="0.3">
      <c r="A7" s="11"/>
      <c r="B7" s="33"/>
      <c r="C7" s="39"/>
      <c r="D7" s="39"/>
      <c r="E7" s="39"/>
      <c r="F7" s="39"/>
      <c r="G7" s="39"/>
      <c r="H7" s="39"/>
      <c r="I7" s="39"/>
      <c r="J7" s="39"/>
      <c r="K7" s="3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15.5" x14ac:dyDescent="0.3">
      <c r="A8" s="11"/>
      <c r="C8" s="38" t="s">
        <v>13</v>
      </c>
      <c r="D8" s="38"/>
      <c r="E8" s="38"/>
      <c r="F8" s="38"/>
      <c r="G8" s="38"/>
      <c r="H8" s="38"/>
      <c r="I8" s="38"/>
      <c r="J8" s="38"/>
      <c r="K8" s="3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57" customHeight="1" x14ac:dyDescent="0.3">
      <c r="A9" s="11"/>
      <c r="B9" s="33"/>
      <c r="C9" s="4"/>
      <c r="D9" s="34" t="s">
        <v>31</v>
      </c>
      <c r="E9" s="34"/>
      <c r="F9" s="34"/>
      <c r="G9" s="34"/>
      <c r="H9" s="34"/>
      <c r="J9" s="22" t="s">
        <v>4</v>
      </c>
      <c r="K9" s="8" t="s">
        <v>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16.149999999999999" customHeight="1" x14ac:dyDescent="0.3">
      <c r="A10" s="11"/>
      <c r="B10" s="33"/>
      <c r="C10" s="4"/>
      <c r="D10" s="7"/>
      <c r="E10" s="7"/>
      <c r="F10" s="7"/>
      <c r="G10" s="7"/>
      <c r="H10" s="7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5.5" x14ac:dyDescent="0.3">
      <c r="A11" s="11"/>
      <c r="B11" s="33"/>
      <c r="C11" s="36" t="s">
        <v>21</v>
      </c>
      <c r="D11" s="36"/>
      <c r="E11" s="36"/>
      <c r="F11" s="36"/>
      <c r="G11" s="36"/>
      <c r="H11" s="36"/>
      <c r="I11" s="36"/>
      <c r="J11" s="36"/>
      <c r="K11" s="3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8" customHeight="1" x14ac:dyDescent="0.3">
      <c r="A12" s="11"/>
      <c r="B12" s="33"/>
      <c r="C12" s="4"/>
      <c r="D12" s="40" t="s">
        <v>32</v>
      </c>
      <c r="E12" s="40"/>
      <c r="F12" s="40"/>
      <c r="G12" s="40"/>
      <c r="H12" s="40"/>
      <c r="I12" s="16"/>
      <c r="J12" s="23">
        <v>625</v>
      </c>
      <c r="K12" s="9" t="s">
        <v>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14" x14ac:dyDescent="0.3">
      <c r="A13" s="11"/>
      <c r="B13" s="33"/>
      <c r="C13" s="4"/>
      <c r="D13" s="40"/>
      <c r="E13" s="40"/>
      <c r="F13" s="40"/>
      <c r="G13" s="40"/>
      <c r="H13" s="40"/>
      <c r="I13" s="1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54" customHeight="1" x14ac:dyDescent="0.3">
      <c r="A14" s="11"/>
      <c r="C14" s="4"/>
      <c r="D14" s="40"/>
      <c r="E14" s="40"/>
      <c r="F14" s="40"/>
      <c r="G14" s="40"/>
      <c r="H14" s="40"/>
      <c r="I14" s="16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15.5" x14ac:dyDescent="0.3">
      <c r="A15" s="11"/>
      <c r="C15" s="38" t="s">
        <v>14</v>
      </c>
      <c r="D15" s="38"/>
      <c r="E15" s="38"/>
      <c r="F15" s="38"/>
      <c r="G15" s="38"/>
      <c r="H15" s="38"/>
      <c r="I15" s="38"/>
      <c r="J15" s="38"/>
      <c r="K15" s="3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40.5" customHeight="1" x14ac:dyDescent="0.3">
      <c r="A16" s="11"/>
      <c r="D16" s="34" t="s">
        <v>3</v>
      </c>
      <c r="E16" s="34"/>
      <c r="F16" s="34"/>
      <c r="G16" s="34"/>
      <c r="H16" s="34"/>
      <c r="J16" s="22" t="s">
        <v>16</v>
      </c>
      <c r="K16" s="10" t="s">
        <v>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4.5" x14ac:dyDescent="0.3">
      <c r="A17" s="11"/>
      <c r="D17" s="17"/>
      <c r="E17" s="17"/>
      <c r="F17" s="17"/>
      <c r="G17" s="17"/>
      <c r="H17" s="1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5.5" x14ac:dyDescent="0.3">
      <c r="A18" s="11"/>
      <c r="C18" s="38" t="s">
        <v>7</v>
      </c>
      <c r="D18" s="38"/>
      <c r="E18" s="38"/>
      <c r="F18" s="38"/>
      <c r="G18" s="38"/>
      <c r="H18" s="38"/>
      <c r="I18" s="38"/>
      <c r="J18" s="38"/>
      <c r="K18" s="3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7.5" customHeight="1" x14ac:dyDescent="0.3">
      <c r="A19" s="11"/>
      <c r="C19" s="18"/>
      <c r="D19" s="34" t="s">
        <v>22</v>
      </c>
      <c r="E19" s="34"/>
      <c r="F19" s="34"/>
      <c r="G19" s="34"/>
      <c r="H19" s="34"/>
      <c r="J19" s="24">
        <v>26431</v>
      </c>
      <c r="K19" s="15" t="s">
        <v>11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x14ac:dyDescent="0.3">
      <c r="A20" s="11"/>
      <c r="D20" s="34"/>
      <c r="E20" s="34"/>
      <c r="F20" s="34"/>
      <c r="G20" s="34"/>
      <c r="H20" s="3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18" customHeight="1" x14ac:dyDescent="0.3">
      <c r="A21" s="11"/>
      <c r="C21" s="4"/>
      <c r="D21" s="34"/>
      <c r="E21" s="34"/>
      <c r="F21" s="34"/>
      <c r="G21" s="34"/>
      <c r="H21" s="3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18" customHeight="1" x14ac:dyDescent="0.3">
      <c r="A22" s="11"/>
      <c r="C22" s="4"/>
      <c r="D22" s="34"/>
      <c r="E22" s="34"/>
      <c r="F22" s="34"/>
      <c r="G22" s="34"/>
      <c r="H22" s="34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21.4" customHeight="1" x14ac:dyDescent="0.3">
      <c r="A23" s="11"/>
      <c r="C23" s="38" t="s">
        <v>25</v>
      </c>
      <c r="D23" s="38"/>
      <c r="E23" s="38"/>
      <c r="F23" s="38"/>
      <c r="G23" s="38"/>
      <c r="H23" s="38"/>
      <c r="I23" s="38"/>
      <c r="J23" s="38"/>
      <c r="K23" s="3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x14ac:dyDescent="0.3">
      <c r="A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49.15" customHeight="1" x14ac:dyDescent="0.45">
      <c r="A25" s="11"/>
      <c r="C25" s="35" t="str">
        <f>IF(J9=C49,C52,VLOOKUP(J16,C43:G46,5,FALSE))</f>
        <v>Nee, u komt niet in aanmerking voor een huurverlaging naar €577,91</v>
      </c>
      <c r="D25" s="35"/>
      <c r="E25" s="35"/>
      <c r="F25" s="35"/>
      <c r="G25" s="35"/>
      <c r="H25" s="35"/>
      <c r="I25" s="35"/>
      <c r="J25" s="35"/>
      <c r="K25" s="35"/>
      <c r="M25" s="1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21" customHeight="1" x14ac:dyDescent="0.3">
      <c r="A26" s="11"/>
      <c r="C26" s="32" t="s">
        <v>33</v>
      </c>
      <c r="D26" s="32"/>
      <c r="E26" s="32"/>
      <c r="F26" s="32"/>
      <c r="G26" s="32"/>
      <c r="H26" s="32"/>
      <c r="I26" s="32"/>
      <c r="J26" s="32"/>
      <c r="K26" s="32"/>
      <c r="L26" s="25"/>
      <c r="M26" s="26"/>
      <c r="N26" s="26"/>
      <c r="O26" s="26"/>
      <c r="P26" s="26"/>
      <c r="Q26" s="26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3.5" customHeight="1" x14ac:dyDescent="0.3">
      <c r="A27" s="11"/>
      <c r="C27" s="32"/>
      <c r="D27" s="32"/>
      <c r="E27" s="32"/>
      <c r="F27" s="32"/>
      <c r="G27" s="32"/>
      <c r="H27" s="32"/>
      <c r="I27" s="32"/>
      <c r="J27" s="32"/>
      <c r="K27" s="32"/>
      <c r="L27" s="25"/>
      <c r="M27" s="26"/>
      <c r="N27" s="26"/>
      <c r="O27" s="26"/>
      <c r="P27" s="26"/>
      <c r="Q27" s="26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3.5" customHeight="1" x14ac:dyDescent="0.3">
      <c r="A28" s="11"/>
      <c r="B28" s="1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3.5" customHeight="1" x14ac:dyDescent="0.3">
      <c r="A29" s="11"/>
      <c r="B29" s="1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3.5" customHeight="1" x14ac:dyDescent="0.3">
      <c r="A30" s="1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4.65" customHeight="1" x14ac:dyDescent="0.3">
      <c r="A31" s="1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x14ac:dyDescent="0.3">
      <c r="A32" s="11"/>
      <c r="B32" s="19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x14ac:dyDescent="0.3">
      <c r="A33" s="1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x14ac:dyDescent="0.3">
      <c r="A34" s="1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26"/>
      <c r="L35" s="26"/>
      <c r="M35" s="26"/>
      <c r="N35" s="26"/>
      <c r="O35" s="26"/>
      <c r="P35" s="26"/>
      <c r="Q35" s="26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26"/>
      <c r="L36" s="26"/>
      <c r="M36" s="26"/>
      <c r="N36" s="26"/>
      <c r="O36" s="26"/>
      <c r="P36" s="26"/>
      <c r="Q36" s="2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s="3" customFormat="1" ht="13.5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26"/>
      <c r="L37" s="26"/>
      <c r="M37" s="26"/>
      <c r="N37" s="26"/>
      <c r="O37" s="26"/>
      <c r="P37" s="26"/>
      <c r="Q37" s="2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63" s="3" customFormat="1" ht="13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21"/>
      <c r="K38" s="26"/>
      <c r="L38" s="26"/>
      <c r="M38" s="26"/>
      <c r="N38" s="26"/>
      <c r="O38" s="26"/>
      <c r="P38" s="26"/>
      <c r="Q38" s="2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1:63" s="3" customFormat="1" ht="13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26"/>
      <c r="L39" s="26"/>
      <c r="M39" s="26"/>
      <c r="N39" s="26"/>
      <c r="O39" s="26"/>
      <c r="P39" s="26"/>
      <c r="Q39" s="2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s="3" customFormat="1" ht="16.149999999999999" customHeight="1" x14ac:dyDescent="0.3">
      <c r="A40" s="12"/>
      <c r="B40" s="12"/>
      <c r="C40" s="12" t="s">
        <v>12</v>
      </c>
      <c r="D40" s="12"/>
      <c r="E40" s="12"/>
      <c r="F40" s="12"/>
      <c r="G40" s="12"/>
      <c r="H40" s="12"/>
      <c r="I40" s="12"/>
      <c r="J40" s="12"/>
      <c r="K40" s="26"/>
      <c r="L40" s="26"/>
      <c r="M40" s="26"/>
      <c r="N40" s="26"/>
      <c r="O40" s="26"/>
      <c r="P40" s="26"/>
      <c r="Q40" s="2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s="3" customForma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26"/>
      <c r="L41" s="26"/>
      <c r="M41" s="26"/>
      <c r="N41" s="26"/>
      <c r="O41" s="26"/>
      <c r="P41" s="26"/>
      <c r="Q41" s="2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s="3" customFormat="1" x14ac:dyDescent="0.3">
      <c r="A42" s="12"/>
      <c r="B42" s="12"/>
      <c r="C42" s="12" t="s">
        <v>2</v>
      </c>
      <c r="D42" s="12"/>
      <c r="E42" s="12" t="s">
        <v>1</v>
      </c>
      <c r="F42" s="12" t="s">
        <v>0</v>
      </c>
      <c r="G42" s="12" t="s">
        <v>34</v>
      </c>
      <c r="H42" s="12"/>
      <c r="I42" s="12"/>
      <c r="J42" s="12"/>
      <c r="K42" s="26"/>
      <c r="L42" s="26"/>
      <c r="M42" s="26"/>
      <c r="N42" s="26"/>
      <c r="O42" s="26"/>
      <c r="P42" s="26"/>
      <c r="Q42" s="2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</row>
    <row r="43" spans="1:63" s="3" customFormat="1" ht="13.5" customHeight="1" x14ac:dyDescent="0.3">
      <c r="A43" s="12"/>
      <c r="B43" s="12"/>
      <c r="C43" s="12" t="s">
        <v>15</v>
      </c>
      <c r="D43" s="12"/>
      <c r="E43" s="12">
        <f>J12</f>
        <v>625</v>
      </c>
      <c r="F43" s="12">
        <f>J19</f>
        <v>26431</v>
      </c>
      <c r="G43" s="12" t="str">
        <f>IF(AND($E$43&gt;577.91,$F$43&lt;=24840),"Ja, u heeft recht op een huurverlaging naar €577,91","Nee, u komt niet in aanmerking voor een huurverlaging naar €577,91")</f>
        <v>Nee, u komt niet in aanmerking voor een huurverlaging naar €577,91</v>
      </c>
      <c r="H43" s="12"/>
      <c r="I43" s="12"/>
      <c r="J43" s="12"/>
      <c r="K43" s="26"/>
      <c r="L43" s="26"/>
      <c r="M43" s="26"/>
      <c r="N43" s="26"/>
      <c r="O43" s="26"/>
      <c r="P43" s="26"/>
      <c r="Q43" s="26"/>
      <c r="R43" s="19"/>
      <c r="S43" s="19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63" s="3" customFormat="1" x14ac:dyDescent="0.3">
      <c r="A44" s="12"/>
      <c r="B44" s="12"/>
      <c r="C44" s="12" t="s">
        <v>23</v>
      </c>
      <c r="D44" s="12"/>
      <c r="E44" s="12">
        <f>$J$12</f>
        <v>625</v>
      </c>
      <c r="F44" s="12">
        <f>$J$19</f>
        <v>26431</v>
      </c>
      <c r="G44" s="12" t="str">
        <f>IF(AND($E$44&gt;577.91,$F$44&lt;=32370),"Ja, u heeft recht op een huurverlaging naar €577,91","Nee, u komt niet in aanmerking voor een huurverlaging naar €577,91")</f>
        <v>Ja, u heeft recht op een huurverlaging naar €577,91</v>
      </c>
      <c r="H44" s="12"/>
      <c r="I44" s="12"/>
      <c r="J44" s="12"/>
      <c r="K44" s="26"/>
      <c r="L44" s="26"/>
      <c r="M44" s="26"/>
      <c r="N44" s="26"/>
      <c r="O44" s="26"/>
      <c r="P44" s="26"/>
      <c r="Q44" s="2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s="3" customFormat="1" x14ac:dyDescent="0.3">
      <c r="A45" s="12"/>
      <c r="B45" s="12"/>
      <c r="C45" s="12" t="s">
        <v>16</v>
      </c>
      <c r="D45" s="12"/>
      <c r="E45" s="12">
        <f t="shared" ref="E45:E46" si="0">$J$12</f>
        <v>625</v>
      </c>
      <c r="F45" s="12">
        <f t="shared" ref="F45:F46" si="1">$J$19</f>
        <v>26431</v>
      </c>
      <c r="G45" s="12" t="str">
        <f>IF(AND($E$45&gt;577.91,$F$45&lt;=26430),"Ja, u heeft recht op een huurverlaging naar €577,91","Nee, u komt niet in aanmerking voor een huurverlaging naar €577,91")</f>
        <v>Nee, u komt niet in aanmerking voor een huurverlaging naar €577,91</v>
      </c>
      <c r="H45" s="12"/>
      <c r="I45" s="12"/>
      <c r="J45" s="12"/>
      <c r="K45" s="26"/>
      <c r="L45" s="26"/>
      <c r="M45" s="26"/>
      <c r="N45" s="26"/>
      <c r="O45" s="26"/>
      <c r="P45" s="26"/>
      <c r="Q45" s="2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s="3" customFormat="1" x14ac:dyDescent="0.3">
      <c r="A46" s="12"/>
      <c r="B46" s="12"/>
      <c r="C46" s="12" t="s">
        <v>24</v>
      </c>
      <c r="D46" s="12"/>
      <c r="E46" s="12">
        <f t="shared" si="0"/>
        <v>625</v>
      </c>
      <c r="F46" s="12">
        <f t="shared" si="1"/>
        <v>26431</v>
      </c>
      <c r="G46" s="12" t="str">
        <f>IF(AND($E$46&gt;577.91,$F$46&lt;=35150),"Ja, u heeft recht op een huurverlaging naar €577,91","Nee, u komt niet in aanmerking voor een huurverlaging naar €577,91")</f>
        <v>Ja, u heeft recht op een huurverlaging naar €577,91</v>
      </c>
      <c r="H46" s="12"/>
      <c r="I46" s="12"/>
      <c r="J46" s="12"/>
      <c r="K46" s="26"/>
      <c r="L46" s="26"/>
      <c r="M46" s="26"/>
      <c r="N46" s="26"/>
      <c r="O46" s="26"/>
      <c r="P46" s="26"/>
      <c r="Q46" s="2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s="3" customForma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6"/>
      <c r="L47" s="26"/>
      <c r="M47" s="26"/>
      <c r="N47" s="26"/>
      <c r="O47" s="26"/>
      <c r="P47" s="26"/>
      <c r="Q47" s="26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s="3" customFormat="1" x14ac:dyDescent="0.3">
      <c r="A48" s="12"/>
      <c r="B48" s="12"/>
      <c r="C48" s="12" t="s">
        <v>4</v>
      </c>
      <c r="D48" s="12"/>
      <c r="E48" s="12"/>
      <c r="F48" s="12"/>
      <c r="G48" s="12"/>
      <c r="H48" s="12"/>
      <c r="I48" s="12"/>
      <c r="J48" s="12"/>
      <c r="K48" s="26"/>
      <c r="L48" s="26"/>
      <c r="M48" s="26"/>
      <c r="N48" s="26"/>
      <c r="O48" s="26"/>
      <c r="P48" s="26"/>
      <c r="Q48" s="2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</row>
    <row r="49" spans="1:63" s="3" customFormat="1" x14ac:dyDescent="0.3">
      <c r="A49" s="12"/>
      <c r="B49" s="12"/>
      <c r="C49" s="12" t="s">
        <v>5</v>
      </c>
      <c r="D49" s="12"/>
      <c r="E49" s="12"/>
      <c r="F49" s="12"/>
      <c r="G49" s="12"/>
      <c r="H49" s="12"/>
      <c r="I49" s="12"/>
      <c r="J49" s="12"/>
      <c r="K49" s="26"/>
      <c r="L49" s="26"/>
      <c r="M49" s="26"/>
      <c r="N49" s="26"/>
      <c r="O49" s="26"/>
      <c r="P49" s="26"/>
      <c r="Q49" s="26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</row>
    <row r="50" spans="1:63" s="3" customForma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6"/>
      <c r="L50" s="26"/>
      <c r="M50" s="26"/>
      <c r="N50" s="26"/>
      <c r="O50" s="26"/>
      <c r="P50" s="26"/>
      <c r="Q50" s="26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s="3" customFormat="1" x14ac:dyDescent="0.3">
      <c r="A51" s="12"/>
      <c r="B51" s="12"/>
      <c r="C51" s="12" t="s">
        <v>6</v>
      </c>
      <c r="D51" s="12"/>
      <c r="E51" s="12"/>
      <c r="F51" s="12"/>
      <c r="G51" s="12"/>
      <c r="H51" s="12"/>
      <c r="I51" s="12"/>
      <c r="J51" s="12"/>
      <c r="K51" s="26"/>
      <c r="L51" s="26"/>
      <c r="M51" s="26"/>
      <c r="N51" s="26"/>
      <c r="O51" s="26"/>
      <c r="P51" s="26"/>
      <c r="Q51" s="26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s="3" customFormat="1" x14ac:dyDescent="0.3">
      <c r="A52" s="12"/>
      <c r="B52" s="12"/>
      <c r="C52" s="12" t="s">
        <v>26</v>
      </c>
      <c r="D52" s="12"/>
      <c r="E52" s="12"/>
      <c r="F52" s="12"/>
      <c r="G52" s="12"/>
      <c r="H52" s="12"/>
      <c r="I52" s="12"/>
      <c r="J52" s="12"/>
      <c r="K52" s="26"/>
      <c r="L52" s="26"/>
      <c r="M52" s="26"/>
      <c r="N52" s="26"/>
      <c r="O52" s="26"/>
      <c r="P52" s="26"/>
      <c r="Q52" s="26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s="3" customFormat="1" x14ac:dyDescent="0.3">
      <c r="A53" s="12"/>
      <c r="B53" s="12"/>
      <c r="C53" s="12" t="s">
        <v>4</v>
      </c>
      <c r="D53" s="12"/>
      <c r="E53" s="12"/>
      <c r="F53" s="12"/>
      <c r="G53" s="12"/>
      <c r="H53" s="12"/>
      <c r="I53" s="12"/>
      <c r="J53" s="12"/>
      <c r="K53" s="26"/>
      <c r="L53" s="26"/>
      <c r="M53" s="26"/>
      <c r="N53" s="26"/>
      <c r="O53" s="26"/>
      <c r="P53" s="26"/>
      <c r="Q53" s="26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s="3" customForma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26"/>
      <c r="L54" s="26"/>
      <c r="M54" s="26"/>
      <c r="N54" s="26"/>
      <c r="O54" s="26"/>
      <c r="P54" s="26"/>
      <c r="Q54" s="26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s="3" customForma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26"/>
      <c r="L55" s="26"/>
      <c r="M55" s="26"/>
      <c r="N55" s="26"/>
      <c r="O55" s="26"/>
      <c r="P55" s="26"/>
      <c r="Q55" s="26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s="3" customFormat="1" x14ac:dyDescent="0.3">
      <c r="K56" s="25"/>
      <c r="L56" s="25"/>
      <c r="M56" s="25"/>
      <c r="N56" s="25"/>
      <c r="O56" s="25"/>
      <c r="P56" s="25"/>
      <c r="Q56" s="25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63" x14ac:dyDescent="0.3">
      <c r="B57" s="2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63" x14ac:dyDescent="0.3">
      <c r="B58" s="20"/>
      <c r="C58" s="27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63" x14ac:dyDescent="0.3">
      <c r="B59" s="20"/>
      <c r="C59" s="2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63" x14ac:dyDescent="0.3">
      <c r="B60" s="20"/>
      <c r="C60" s="28"/>
      <c r="D60" s="2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63" x14ac:dyDescent="0.3">
      <c r="B61" s="20"/>
      <c r="C61" s="2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63" x14ac:dyDescent="0.3">
      <c r="B62" s="2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63" x14ac:dyDescent="0.3">
      <c r="B63" s="2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63" x14ac:dyDescent="0.3">
      <c r="B64" s="2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x14ac:dyDescent="0.3">
      <c r="B65" s="20"/>
      <c r="C65" s="26" t="s">
        <v>2</v>
      </c>
      <c r="D65" s="25"/>
      <c r="E65" s="25" t="s">
        <v>1</v>
      </c>
      <c r="F65" s="25" t="s">
        <v>29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x14ac:dyDescent="0.3">
      <c r="B66" s="20"/>
      <c r="C66" s="26" t="s">
        <v>17</v>
      </c>
      <c r="D66" s="25"/>
      <c r="E66" s="25">
        <v>575.03</v>
      </c>
      <c r="F66" s="25">
        <v>23250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x14ac:dyDescent="0.3">
      <c r="B67" s="20"/>
      <c r="C67" s="26" t="s">
        <v>18</v>
      </c>
      <c r="D67" s="25"/>
      <c r="E67" s="25">
        <v>575.03</v>
      </c>
      <c r="F67" s="25">
        <v>24600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x14ac:dyDescent="0.3">
      <c r="B68" s="20"/>
      <c r="C68" s="26" t="s">
        <v>19</v>
      </c>
      <c r="D68" s="25"/>
      <c r="E68" s="25">
        <v>575.03</v>
      </c>
      <c r="F68" s="25">
        <v>30270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x14ac:dyDescent="0.3">
      <c r="B69" s="20"/>
      <c r="C69" s="26" t="s">
        <v>20</v>
      </c>
      <c r="D69" s="25"/>
      <c r="E69" s="25">
        <v>575.03</v>
      </c>
      <c r="F69" s="25">
        <v>32730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x14ac:dyDescent="0.3">
      <c r="B70" s="20"/>
      <c r="C70" s="30" t="s">
        <v>28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x14ac:dyDescent="0.3">
      <c r="B71" s="20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x14ac:dyDescent="0.3">
      <c r="B72" s="2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x14ac:dyDescent="0.3">
      <c r="B73" s="20"/>
      <c r="C73" s="25"/>
      <c r="D73" s="25"/>
      <c r="E73" s="3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x14ac:dyDescent="0.3">
      <c r="B74" s="2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x14ac:dyDescent="0.3">
      <c r="B75" s="20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x14ac:dyDescent="0.3">
      <c r="B76" s="20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x14ac:dyDescent="0.3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x14ac:dyDescent="0.3">
      <c r="B78" s="20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x14ac:dyDescent="0.3">
      <c r="B79" s="20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x14ac:dyDescent="0.3">
      <c r="B80" s="20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x14ac:dyDescent="0.3">
      <c r="B81" s="20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x14ac:dyDescent="0.3">
      <c r="B82" s="20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x14ac:dyDescent="0.3">
      <c r="B83" s="20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x14ac:dyDescent="0.3">
      <c r="B84" s="20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x14ac:dyDescent="0.3">
      <c r="B85" s="20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x14ac:dyDescent="0.3">
      <c r="B86" s="20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x14ac:dyDescent="0.3">
      <c r="B87" s="20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x14ac:dyDescent="0.3">
      <c r="B88" s="20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x14ac:dyDescent="0.3">
      <c r="B89" s="20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x14ac:dyDescent="0.3">
      <c r="B90" s="20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x14ac:dyDescent="0.3">
      <c r="B91" s="20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x14ac:dyDescent="0.3">
      <c r="B92" s="20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x14ac:dyDescent="0.3">
      <c r="B93" s="20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x14ac:dyDescent="0.3">
      <c r="B94" s="20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x14ac:dyDescent="0.3">
      <c r="B95" s="20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x14ac:dyDescent="0.3">
      <c r="B96" s="2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x14ac:dyDescent="0.3">
      <c r="B97" s="20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x14ac:dyDescent="0.3">
      <c r="B98" s="20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x14ac:dyDescent="0.3">
      <c r="B99" s="20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x14ac:dyDescent="0.3">
      <c r="B100" s="20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x14ac:dyDescent="0.3">
      <c r="B101" s="20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x14ac:dyDescent="0.3">
      <c r="B102" s="20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x14ac:dyDescent="0.3">
      <c r="B103" s="20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x14ac:dyDescent="0.3">
      <c r="B104" s="20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x14ac:dyDescent="0.3">
      <c r="B105" s="20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x14ac:dyDescent="0.3">
      <c r="B106" s="20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x14ac:dyDescent="0.3">
      <c r="B107" s="20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x14ac:dyDescent="0.3">
      <c r="B108" s="20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x14ac:dyDescent="0.3">
      <c r="B109" s="20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x14ac:dyDescent="0.3">
      <c r="B110" s="20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x14ac:dyDescent="0.3">
      <c r="B111" s="20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x14ac:dyDescent="0.3">
      <c r="B112" s="20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x14ac:dyDescent="0.3">
      <c r="B113" s="20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x14ac:dyDescent="0.3">
      <c r="B114" s="20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x14ac:dyDescent="0.3">
      <c r="B115" s="20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x14ac:dyDescent="0.3">
      <c r="B116" s="20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x14ac:dyDescent="0.3">
      <c r="B117" s="20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x14ac:dyDescent="0.3">
      <c r="B118" s="20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x14ac:dyDescent="0.3">
      <c r="B119" s="20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x14ac:dyDescent="0.3">
      <c r="B120" s="20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x14ac:dyDescent="0.3">
      <c r="B121" s="20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x14ac:dyDescent="0.3">
      <c r="B122" s="20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x14ac:dyDescent="0.3">
      <c r="B123" s="20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x14ac:dyDescent="0.3">
      <c r="B124" s="20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x14ac:dyDescent="0.3">
      <c r="B125" s="20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x14ac:dyDescent="0.3">
      <c r="B126" s="20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x14ac:dyDescent="0.3">
      <c r="B127" s="20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x14ac:dyDescent="0.3">
      <c r="B128" s="20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x14ac:dyDescent="0.3">
      <c r="B129" s="20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x14ac:dyDescent="0.3">
      <c r="B130" s="20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x14ac:dyDescent="0.3">
      <c r="B131" s="20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x14ac:dyDescent="0.3">
      <c r="B132" s="20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x14ac:dyDescent="0.3">
      <c r="B133" s="20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x14ac:dyDescent="0.3">
      <c r="B134" s="20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x14ac:dyDescent="0.3">
      <c r="B135" s="20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x14ac:dyDescent="0.3">
      <c r="B136" s="20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x14ac:dyDescent="0.3">
      <c r="B137" s="20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x14ac:dyDescent="0.3">
      <c r="B138" s="20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x14ac:dyDescent="0.3">
      <c r="B139" s="20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x14ac:dyDescent="0.3">
      <c r="B140" s="20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x14ac:dyDescent="0.3">
      <c r="B141" s="20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x14ac:dyDescent="0.3">
      <c r="B142" s="20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x14ac:dyDescent="0.3">
      <c r="B143" s="20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x14ac:dyDescent="0.3">
      <c r="B144" s="20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x14ac:dyDescent="0.3">
      <c r="B145" s="20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x14ac:dyDescent="0.3">
      <c r="B146" s="20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x14ac:dyDescent="0.3">
      <c r="B147" s="20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x14ac:dyDescent="0.3">
      <c r="B148" s="20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x14ac:dyDescent="0.3">
      <c r="B149" s="20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x14ac:dyDescent="0.3">
      <c r="B150" s="20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x14ac:dyDescent="0.3">
      <c r="B151" s="20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x14ac:dyDescent="0.3">
      <c r="B152" s="20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x14ac:dyDescent="0.3">
      <c r="B153" s="20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x14ac:dyDescent="0.3">
      <c r="B154" s="20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x14ac:dyDescent="0.3">
      <c r="B155" s="20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x14ac:dyDescent="0.3">
      <c r="B156" s="20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x14ac:dyDescent="0.3">
      <c r="B157" s="20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x14ac:dyDescent="0.3">
      <c r="B158" s="20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x14ac:dyDescent="0.3">
      <c r="B159" s="20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x14ac:dyDescent="0.3">
      <c r="B160" s="20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x14ac:dyDescent="0.3">
      <c r="B161" s="20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x14ac:dyDescent="0.3">
      <c r="B162" s="20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x14ac:dyDescent="0.3">
      <c r="B163" s="20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x14ac:dyDescent="0.3">
      <c r="B164" s="20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x14ac:dyDescent="0.3">
      <c r="B165" s="20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x14ac:dyDescent="0.3">
      <c r="B166" s="20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x14ac:dyDescent="0.3">
      <c r="B167" s="20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x14ac:dyDescent="0.3">
      <c r="B168" s="20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x14ac:dyDescent="0.3">
      <c r="B169" s="20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x14ac:dyDescent="0.3">
      <c r="B170" s="20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x14ac:dyDescent="0.3">
      <c r="B171" s="20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x14ac:dyDescent="0.3">
      <c r="B172" s="20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x14ac:dyDescent="0.3">
      <c r="B173" s="20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x14ac:dyDescent="0.3">
      <c r="B174" s="20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x14ac:dyDescent="0.3">
      <c r="B175" s="20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x14ac:dyDescent="0.3">
      <c r="B176" s="20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x14ac:dyDescent="0.3">
      <c r="B177" s="20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x14ac:dyDescent="0.3">
      <c r="B178" s="20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x14ac:dyDescent="0.3">
      <c r="B179" s="20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:32" x14ac:dyDescent="0.3">
      <c r="B180" s="20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:32" x14ac:dyDescent="0.3">
      <c r="B181" s="20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:32" x14ac:dyDescent="0.3">
      <c r="B182" s="20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:32" x14ac:dyDescent="0.3">
      <c r="B183" s="20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:32" x14ac:dyDescent="0.3">
      <c r="B184" s="20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:32" x14ac:dyDescent="0.3">
      <c r="B185" s="20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:32" x14ac:dyDescent="0.3">
      <c r="B186" s="20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:32" x14ac:dyDescent="0.3">
      <c r="B187" s="20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2:32" x14ac:dyDescent="0.3">
      <c r="B188" s="20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2:32" x14ac:dyDescent="0.3">
      <c r="B189" s="20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2:32" x14ac:dyDescent="0.3">
      <c r="B190" s="20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2:32" x14ac:dyDescent="0.3">
      <c r="B191" s="20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2:32" x14ac:dyDescent="0.3">
      <c r="B192" s="20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2:32" x14ac:dyDescent="0.3">
      <c r="B193" s="20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2:32" x14ac:dyDescent="0.3">
      <c r="B194" s="20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2:32" x14ac:dyDescent="0.3">
      <c r="B195" s="20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2:32" x14ac:dyDescent="0.3">
      <c r="B196" s="20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2:32" x14ac:dyDescent="0.3">
      <c r="B197" s="20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2:32" x14ac:dyDescent="0.3">
      <c r="B198" s="20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2:32" x14ac:dyDescent="0.3">
      <c r="B199" s="20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2:32" x14ac:dyDescent="0.3">
      <c r="B200" s="20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2:32" x14ac:dyDescent="0.3">
      <c r="B201" s="20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2:32" x14ac:dyDescent="0.3">
      <c r="B202" s="20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2:32" x14ac:dyDescent="0.3">
      <c r="B203" s="20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2:32" x14ac:dyDescent="0.3">
      <c r="B204" s="20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2:32" x14ac:dyDescent="0.3">
      <c r="B205" s="20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2:32" x14ac:dyDescent="0.3">
      <c r="B206" s="20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2:32" x14ac:dyDescent="0.3">
      <c r="B207" s="20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2:32" x14ac:dyDescent="0.3">
      <c r="B208" s="20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2:32" x14ac:dyDescent="0.3">
      <c r="B209" s="20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2:32" x14ac:dyDescent="0.3">
      <c r="B210" s="20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2:32" x14ac:dyDescent="0.3">
      <c r="B211" s="20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2:32" x14ac:dyDescent="0.3">
      <c r="B212" s="20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2:32" x14ac:dyDescent="0.3">
      <c r="B213" s="20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2:32" x14ac:dyDescent="0.3">
      <c r="B214" s="20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2:32" x14ac:dyDescent="0.3">
      <c r="B215" s="20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2:32" x14ac:dyDescent="0.3">
      <c r="B216" s="20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2:32" x14ac:dyDescent="0.3">
      <c r="B217" s="20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2:32" x14ac:dyDescent="0.3">
      <c r="B218" s="20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2:32" x14ac:dyDescent="0.3">
      <c r="B219" s="20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2:32" x14ac:dyDescent="0.3">
      <c r="B220" s="20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2:32" x14ac:dyDescent="0.3">
      <c r="B221" s="20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2:32" x14ac:dyDescent="0.3">
      <c r="B222" s="20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2:32" x14ac:dyDescent="0.3">
      <c r="B223" s="20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2:32" x14ac:dyDescent="0.3">
      <c r="B224" s="20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2:32" x14ac:dyDescent="0.3">
      <c r="B225" s="20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2:32" x14ac:dyDescent="0.3">
      <c r="B226" s="20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2:32" x14ac:dyDescent="0.3">
      <c r="B227" s="20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2:32" x14ac:dyDescent="0.3">
      <c r="B228" s="20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2:32" x14ac:dyDescent="0.3">
      <c r="B229" s="20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2:32" x14ac:dyDescent="0.3">
      <c r="B230" s="20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2:32" x14ac:dyDescent="0.3">
      <c r="B231" s="20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2:32" x14ac:dyDescent="0.3">
      <c r="B232" s="20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2:32" x14ac:dyDescent="0.3">
      <c r="B233" s="20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2:32" x14ac:dyDescent="0.3">
      <c r="B234" s="20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2:32" x14ac:dyDescent="0.3">
      <c r="B235" s="20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2:32" x14ac:dyDescent="0.3">
      <c r="B236" s="20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2:32" x14ac:dyDescent="0.3">
      <c r="B237" s="20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2:32" x14ac:dyDescent="0.3">
      <c r="B238" s="20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2:32" x14ac:dyDescent="0.3">
      <c r="B239" s="20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2:32" x14ac:dyDescent="0.3">
      <c r="B240" s="20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2:32" x14ac:dyDescent="0.3">
      <c r="B241" s="20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2:32" x14ac:dyDescent="0.3">
      <c r="B242" s="20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2:32" x14ac:dyDescent="0.3">
      <c r="B243" s="20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2:32" x14ac:dyDescent="0.3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2:32" x14ac:dyDescent="0.3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2:32" x14ac:dyDescent="0.3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2:32" x14ac:dyDescent="0.3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2:32" x14ac:dyDescent="0.3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2:32" x14ac:dyDescent="0.3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2:32" x14ac:dyDescent="0.3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2:32" x14ac:dyDescent="0.3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2:32" x14ac:dyDescent="0.3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2:32" x14ac:dyDescent="0.3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2:32" x14ac:dyDescent="0.3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2:32" x14ac:dyDescent="0.3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2:32" x14ac:dyDescent="0.3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2:32" x14ac:dyDescent="0.3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2:32" x14ac:dyDescent="0.3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2:32" x14ac:dyDescent="0.3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2:32" x14ac:dyDescent="0.3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2:32" x14ac:dyDescent="0.3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2:32" x14ac:dyDescent="0.3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2:32" x14ac:dyDescent="0.3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2:32" x14ac:dyDescent="0.3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2:32" x14ac:dyDescent="0.3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2:32" x14ac:dyDescent="0.3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2:32" x14ac:dyDescent="0.3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2:32" x14ac:dyDescent="0.3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2:32" x14ac:dyDescent="0.3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2:32" x14ac:dyDescent="0.3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2:32" x14ac:dyDescent="0.3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2:32" x14ac:dyDescent="0.3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2:32" x14ac:dyDescent="0.3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2:32" x14ac:dyDescent="0.3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2:32" x14ac:dyDescent="0.3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2:32" x14ac:dyDescent="0.3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2:32" x14ac:dyDescent="0.3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2:32" x14ac:dyDescent="0.3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2:32" x14ac:dyDescent="0.3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2:32" x14ac:dyDescent="0.3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2:32" x14ac:dyDescent="0.3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2:32" x14ac:dyDescent="0.3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2:32" x14ac:dyDescent="0.3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2:32" x14ac:dyDescent="0.3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2:32" x14ac:dyDescent="0.3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2:32" x14ac:dyDescent="0.3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2:32" x14ac:dyDescent="0.3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2:32" x14ac:dyDescent="0.3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2:32" x14ac:dyDescent="0.3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2:32" x14ac:dyDescent="0.3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2:32" x14ac:dyDescent="0.3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2:32" x14ac:dyDescent="0.3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2:32" x14ac:dyDescent="0.3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2:32" x14ac:dyDescent="0.3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2:32" x14ac:dyDescent="0.3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2:32" x14ac:dyDescent="0.3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2:32" x14ac:dyDescent="0.3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2:32" x14ac:dyDescent="0.3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2:32" x14ac:dyDescent="0.3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2:32" x14ac:dyDescent="0.3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2:32" x14ac:dyDescent="0.3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2:32" x14ac:dyDescent="0.3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2:32" x14ac:dyDescent="0.3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2:32" x14ac:dyDescent="0.3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2:32" x14ac:dyDescent="0.3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2:32" x14ac:dyDescent="0.3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2:32" x14ac:dyDescent="0.3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2:32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2:32" x14ac:dyDescent="0.3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2:32" x14ac:dyDescent="0.3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2:32" x14ac:dyDescent="0.3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2:32" x14ac:dyDescent="0.3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2:32" x14ac:dyDescent="0.3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2:32" x14ac:dyDescent="0.3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2:32" x14ac:dyDescent="0.3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2:32" x14ac:dyDescent="0.3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2:32" x14ac:dyDescent="0.3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2:32" x14ac:dyDescent="0.3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2:32" x14ac:dyDescent="0.3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2:32" x14ac:dyDescent="0.3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2:32" x14ac:dyDescent="0.3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2:32" x14ac:dyDescent="0.3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2:32" x14ac:dyDescent="0.3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2:32" x14ac:dyDescent="0.3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2:32" x14ac:dyDescent="0.3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2:32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2:32" x14ac:dyDescent="0.3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2:32" x14ac:dyDescent="0.3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2:32" x14ac:dyDescent="0.3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2:32" x14ac:dyDescent="0.3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2:32" x14ac:dyDescent="0.3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2:32" x14ac:dyDescent="0.3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2:32" x14ac:dyDescent="0.3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2:32" x14ac:dyDescent="0.3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2:32" x14ac:dyDescent="0.3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2:32" x14ac:dyDescent="0.3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2:32" x14ac:dyDescent="0.3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2:32" x14ac:dyDescent="0.3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2:32" x14ac:dyDescent="0.3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2:32" x14ac:dyDescent="0.3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2:32" x14ac:dyDescent="0.3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2:32" x14ac:dyDescent="0.3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2:32" x14ac:dyDescent="0.3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2:32" x14ac:dyDescent="0.3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2:32" x14ac:dyDescent="0.3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2:32" x14ac:dyDescent="0.3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2:32" x14ac:dyDescent="0.3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2:32" x14ac:dyDescent="0.3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2:32" x14ac:dyDescent="0.3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2:32" x14ac:dyDescent="0.3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2:32" x14ac:dyDescent="0.3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2:32" x14ac:dyDescent="0.3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2:32" x14ac:dyDescent="0.3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2:32" x14ac:dyDescent="0.3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2:32" x14ac:dyDescent="0.3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2:32" x14ac:dyDescent="0.3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2:32" x14ac:dyDescent="0.3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2:32" x14ac:dyDescent="0.3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2:32" x14ac:dyDescent="0.3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2:32" x14ac:dyDescent="0.3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2:32" x14ac:dyDescent="0.3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2:32" x14ac:dyDescent="0.3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2:32" x14ac:dyDescent="0.3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  <row r="364" spans="2:32" x14ac:dyDescent="0.3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</row>
    <row r="365" spans="2:32" x14ac:dyDescent="0.3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</row>
    <row r="366" spans="2:32" x14ac:dyDescent="0.3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</row>
    <row r="367" spans="2:32" x14ac:dyDescent="0.3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</row>
    <row r="368" spans="2:32" x14ac:dyDescent="0.3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</row>
    <row r="369" spans="2:32" x14ac:dyDescent="0.3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</row>
    <row r="370" spans="2:32" x14ac:dyDescent="0.3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</row>
    <row r="371" spans="2:32" x14ac:dyDescent="0.3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</row>
    <row r="372" spans="2:32" x14ac:dyDescent="0.3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</row>
    <row r="373" spans="2:32" x14ac:dyDescent="0.3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</row>
    <row r="374" spans="2:32" x14ac:dyDescent="0.3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</row>
    <row r="375" spans="2:32" x14ac:dyDescent="0.3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</row>
    <row r="376" spans="2:32" x14ac:dyDescent="0.3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</row>
    <row r="377" spans="2:32" x14ac:dyDescent="0.3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</row>
    <row r="378" spans="2:32" x14ac:dyDescent="0.3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</row>
    <row r="379" spans="2:32" x14ac:dyDescent="0.3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</row>
    <row r="380" spans="2:32" x14ac:dyDescent="0.3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</row>
    <row r="381" spans="2:32" x14ac:dyDescent="0.3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</row>
    <row r="382" spans="2:32" x14ac:dyDescent="0.3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</row>
    <row r="383" spans="2:32" x14ac:dyDescent="0.3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</row>
    <row r="384" spans="2:32" x14ac:dyDescent="0.3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</row>
    <row r="385" spans="2:32" x14ac:dyDescent="0.3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</row>
    <row r="386" spans="2:32" x14ac:dyDescent="0.3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</row>
    <row r="387" spans="2:32" x14ac:dyDescent="0.3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</row>
    <row r="388" spans="2:32" x14ac:dyDescent="0.3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</row>
    <row r="389" spans="2:32" x14ac:dyDescent="0.3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</row>
    <row r="390" spans="2:32" x14ac:dyDescent="0.3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</row>
    <row r="391" spans="2:32" x14ac:dyDescent="0.3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</row>
    <row r="392" spans="2:32" x14ac:dyDescent="0.3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</row>
    <row r="393" spans="2:32" x14ac:dyDescent="0.3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</row>
    <row r="394" spans="2:32" x14ac:dyDescent="0.3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</row>
    <row r="395" spans="2:32" x14ac:dyDescent="0.3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</row>
    <row r="396" spans="2:32" x14ac:dyDescent="0.3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</row>
    <row r="397" spans="2:32" x14ac:dyDescent="0.3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</row>
    <row r="398" spans="2:32" x14ac:dyDescent="0.3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</row>
    <row r="399" spans="2:32" x14ac:dyDescent="0.3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</row>
    <row r="400" spans="2:32" x14ac:dyDescent="0.3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</row>
    <row r="401" spans="2:32" x14ac:dyDescent="0.3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</row>
    <row r="402" spans="2:32" x14ac:dyDescent="0.3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</row>
    <row r="403" spans="2:32" x14ac:dyDescent="0.3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</row>
    <row r="404" spans="2:32" x14ac:dyDescent="0.3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2:32" x14ac:dyDescent="0.3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</row>
    <row r="406" spans="2:32" x14ac:dyDescent="0.3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</row>
    <row r="407" spans="2:32" x14ac:dyDescent="0.3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</row>
    <row r="408" spans="2:32" x14ac:dyDescent="0.3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</row>
    <row r="409" spans="2:32" x14ac:dyDescent="0.3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</row>
    <row r="410" spans="2:32" x14ac:dyDescent="0.3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</row>
    <row r="411" spans="2:32" x14ac:dyDescent="0.3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</row>
    <row r="412" spans="2:32" x14ac:dyDescent="0.3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</row>
    <row r="413" spans="2:32" x14ac:dyDescent="0.3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</row>
    <row r="414" spans="2:32" x14ac:dyDescent="0.3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</row>
    <row r="415" spans="2:32" x14ac:dyDescent="0.3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</row>
    <row r="416" spans="2:32" x14ac:dyDescent="0.3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</row>
    <row r="417" spans="2:32" x14ac:dyDescent="0.3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</row>
    <row r="418" spans="2:32" x14ac:dyDescent="0.3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</row>
    <row r="419" spans="2:32" x14ac:dyDescent="0.3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</row>
    <row r="420" spans="2:32" x14ac:dyDescent="0.3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</row>
    <row r="421" spans="2:32" x14ac:dyDescent="0.3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</row>
    <row r="422" spans="2:32" x14ac:dyDescent="0.3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</row>
    <row r="423" spans="2:32" x14ac:dyDescent="0.3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</row>
    <row r="424" spans="2:32" x14ac:dyDescent="0.3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</row>
    <row r="425" spans="2:32" x14ac:dyDescent="0.3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</row>
    <row r="426" spans="2:32" x14ac:dyDescent="0.3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</row>
    <row r="427" spans="2:32" x14ac:dyDescent="0.3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</row>
  </sheetData>
  <sheetProtection selectLockedCells="1"/>
  <dataConsolidate/>
  <mergeCells count="15">
    <mergeCell ref="C26:K27"/>
    <mergeCell ref="B4:B7"/>
    <mergeCell ref="B9:B13"/>
    <mergeCell ref="D9:H9"/>
    <mergeCell ref="D16:H16"/>
    <mergeCell ref="C25:K25"/>
    <mergeCell ref="C11:K11"/>
    <mergeCell ref="C4:K4"/>
    <mergeCell ref="C8:K8"/>
    <mergeCell ref="D19:H22"/>
    <mergeCell ref="C23:K23"/>
    <mergeCell ref="C6:K7"/>
    <mergeCell ref="C15:K15"/>
    <mergeCell ref="C18:K18"/>
    <mergeCell ref="D12:H14"/>
  </mergeCells>
  <dataValidations count="3">
    <dataValidation type="list" allowBlank="1" showInputMessage="1" showErrorMessage="1" sqref="J9" xr:uid="{B78D7762-C8BC-4108-9411-EB38E913C31A}">
      <formula1>$C$48:$C$49</formula1>
    </dataValidation>
    <dataValidation type="list" allowBlank="1" showInputMessage="1" showErrorMessage="1" sqref="E15" xr:uid="{00000000-0002-0000-0000-000000000000}">
      <formula1>$C$43:$C$44</formula1>
    </dataValidation>
    <dataValidation type="list" allowBlank="1" showInputMessage="1" showErrorMessage="1" sqref="J16" xr:uid="{FF691E0A-180D-4F69-A190-3F5937FEEB67}">
      <formula1>$C$43:$C$46</formula1>
    </dataValidation>
  </dataValidation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Excel invulblad</vt:lpstr>
      <vt:lpstr>'Excel invulblad'!Afdrukbereik</vt:lpstr>
    </vt:vector>
  </TitlesOfParts>
  <Company>Wonen Zuid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Bruijnzeels</dc:creator>
  <cp:lastModifiedBy>Monique Zegels</cp:lastModifiedBy>
  <cp:lastPrinted>2020-03-04T13:16:46Z</cp:lastPrinted>
  <dcterms:created xsi:type="dcterms:W3CDTF">2020-02-10T13:48:02Z</dcterms:created>
  <dcterms:modified xsi:type="dcterms:W3CDTF">2024-04-19T07:53:49Z</dcterms:modified>
</cp:coreProperties>
</file>